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ben\Desktop\"/>
    </mc:Choice>
  </mc:AlternateContent>
  <bookViews>
    <workbookView xWindow="0" yWindow="0" windowWidth="23040" windowHeight="10632"/>
  </bookViews>
  <sheets>
    <sheet name="2016-17" sheetId="5" r:id="rId1"/>
    <sheet name="2015-16" sheetId="4" r:id="rId2"/>
    <sheet name="2014-15" sheetId="1" r:id="rId3"/>
  </sheets>
  <calcPr calcId="152511"/>
</workbook>
</file>

<file path=xl/calcChain.xml><?xml version="1.0" encoding="utf-8"?>
<calcChain xmlns="http://schemas.openxmlformats.org/spreadsheetml/2006/main">
  <c r="C29" i="5" l="1"/>
  <c r="C23" i="5" l="1"/>
  <c r="F7" i="5" l="1"/>
  <c r="F5" i="5"/>
  <c r="F33" i="5"/>
  <c r="C33" i="5"/>
  <c r="F32" i="5"/>
  <c r="F29" i="5"/>
  <c r="F28" i="5"/>
  <c r="F27" i="5"/>
  <c r="F23" i="5"/>
  <c r="F22" i="5"/>
  <c r="F21" i="5"/>
  <c r="F19" i="5"/>
  <c r="C19" i="5"/>
  <c r="F18" i="5"/>
  <c r="F17" i="5"/>
  <c r="F14" i="5"/>
  <c r="F13" i="5"/>
  <c r="F12" i="5"/>
  <c r="F11" i="5"/>
  <c r="C14" i="5" l="1"/>
  <c r="C7" i="5"/>
  <c r="I11" i="1"/>
  <c r="C19" i="4"/>
  <c r="C17" i="4"/>
  <c r="C13" i="4"/>
  <c r="C9" i="4"/>
  <c r="C6" i="4"/>
  <c r="F13" i="4" l="1"/>
  <c r="F12" i="4"/>
  <c r="F11" i="4"/>
  <c r="F10" i="4"/>
  <c r="F7" i="4" l="1"/>
  <c r="F6" i="4"/>
  <c r="F5" i="4"/>
  <c r="F4" i="4"/>
  <c r="F3" i="4"/>
  <c r="C20" i="1" l="1"/>
  <c r="F19" i="4"/>
  <c r="F18" i="4"/>
  <c r="F17" i="4"/>
  <c r="F16" i="4"/>
  <c r="F15" i="4"/>
  <c r="F14" i="4"/>
  <c r="F9" i="4"/>
  <c r="F8" i="4"/>
  <c r="C19" i="1"/>
  <c r="I16" i="1" l="1"/>
  <c r="I15" i="1"/>
  <c r="I6" i="1" l="1"/>
  <c r="I14" i="1"/>
  <c r="I13" i="1"/>
  <c r="I12" i="1"/>
  <c r="I10" i="1" l="1"/>
  <c r="I9" i="1"/>
  <c r="I8" i="1"/>
  <c r="I7" i="1"/>
  <c r="I5" i="1"/>
  <c r="I4" i="1"/>
  <c r="I3" i="1"/>
  <c r="I18" i="1" l="1"/>
</calcChain>
</file>

<file path=xl/sharedStrings.xml><?xml version="1.0" encoding="utf-8"?>
<sst xmlns="http://schemas.openxmlformats.org/spreadsheetml/2006/main" count="212" uniqueCount="80">
  <si>
    <t>2007/08</t>
  </si>
  <si>
    <t>mix</t>
  </si>
  <si>
    <t>2003/02</t>
  </si>
  <si>
    <t>old</t>
  </si>
  <si>
    <t>senior</t>
  </si>
  <si>
    <t>girls</t>
  </si>
  <si>
    <t>boys</t>
  </si>
  <si>
    <t>herrer</t>
  </si>
  <si>
    <t>piger</t>
  </si>
  <si>
    <t>drenge</t>
  </si>
  <si>
    <t>torsdag</t>
  </si>
  <si>
    <t>Fredag</t>
  </si>
  <si>
    <t>Lørdag</t>
  </si>
  <si>
    <t>Start</t>
  </si>
  <si>
    <t>Slut</t>
  </si>
  <si>
    <t>Indendørs træning 2014/15</t>
  </si>
  <si>
    <t>Hal 1</t>
  </si>
  <si>
    <t>Tid</t>
  </si>
  <si>
    <t>søndag</t>
  </si>
  <si>
    <t>lørdag</t>
  </si>
  <si>
    <t>10 - 18</t>
  </si>
  <si>
    <t>12 - 20</t>
  </si>
  <si>
    <t>10 - 17</t>
  </si>
  <si>
    <t>Vinter Cup</t>
  </si>
  <si>
    <t>Stævne på tværs</t>
  </si>
  <si>
    <t>DBU/DGI</t>
  </si>
  <si>
    <t>Hal 1 + 2</t>
  </si>
  <si>
    <t>Planlagt Aktivitet (foreløbigt)</t>
  </si>
  <si>
    <t>Dato</t>
  </si>
  <si>
    <t>Hal(ler)</t>
  </si>
  <si>
    <t>Dag</t>
  </si>
  <si>
    <t>Tidsrum</t>
  </si>
  <si>
    <t>07 - 17</t>
  </si>
  <si>
    <t>Fodboldfesten</t>
  </si>
  <si>
    <t>25/10-14</t>
  </si>
  <si>
    <t>23/11-14</t>
  </si>
  <si>
    <t>30/11-14</t>
  </si>
  <si>
    <t>11/01-15</t>
  </si>
  <si>
    <t>25/01-15</t>
  </si>
  <si>
    <t>30/01-15</t>
  </si>
  <si>
    <t>01/02-15</t>
  </si>
  <si>
    <t>15/03-15</t>
  </si>
  <si>
    <t>Ungdom i alt:</t>
  </si>
  <si>
    <t>Søndag</t>
  </si>
  <si>
    <t>Årgang</t>
  </si>
  <si>
    <t>ca 20</t>
  </si>
  <si>
    <t>Årgange til indendørs 14/15:</t>
  </si>
  <si>
    <t>2008/09</t>
  </si>
  <si>
    <t>Antal spillere (medlem-mer pr. 4/9-14):</t>
  </si>
  <si>
    <t>Voksne i alt:</t>
  </si>
  <si>
    <t>Futsal - u/bander</t>
  </si>
  <si>
    <t>Indendørs fodbold</t>
  </si>
  <si>
    <t>Hal 2</t>
  </si>
  <si>
    <t>timer</t>
  </si>
  <si>
    <t>i alt:</t>
  </si>
  <si>
    <t>Torsdag</t>
  </si>
  <si>
    <t>Tildelte træningstider 2014/15</t>
  </si>
  <si>
    <t>Tildelte haltider for sæsonen 2015/16 - Havdrup Fodbold</t>
  </si>
  <si>
    <t>23</t>
  </si>
  <si>
    <t>Tirsdag</t>
  </si>
  <si>
    <t>Tildelte haltider for sæsonen 2016/17 - Havdrup Fodbold</t>
  </si>
  <si>
    <t>Mulighed for udvidelse af træn. tid</t>
  </si>
  <si>
    <t>16:30</t>
  </si>
  <si>
    <t>start</t>
  </si>
  <si>
    <t>slut</t>
  </si>
  <si>
    <t>herre</t>
  </si>
  <si>
    <t>Ledig</t>
  </si>
  <si>
    <t>2009  /</t>
  </si>
  <si>
    <t>Rytmik</t>
  </si>
  <si>
    <t>antal</t>
  </si>
  <si>
    <t>Forslag</t>
  </si>
  <si>
    <t>20:30</t>
  </si>
  <si>
    <t>anden "sport"</t>
  </si>
  <si>
    <t>Old</t>
  </si>
  <si>
    <t>Boys</t>
  </si>
  <si>
    <t>2010  /</t>
  </si>
  <si>
    <t>2004/05</t>
  </si>
  <si>
    <t>an-</t>
  </si>
  <si>
    <t>tal</t>
  </si>
  <si>
    <t>Måske mulig udvidelse af træn.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</si>
</sst>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vertical="center"/>
    </xf>
    <xf numFmtId="0" fontId="0" fillId="2" borderId="0" xfId="0" applyFill="1" applyAlignment="1"/>
    <xf numFmtId="0" fontId="0" fillId="2" borderId="38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20" fontId="0" fillId="2" borderId="39" xfId="0" applyNumberFormat="1" applyFill="1" applyBorder="1" applyAlignment="1">
      <alignment horizontal="center" vertical="center"/>
    </xf>
    <xf numFmtId="20" fontId="0" fillId="2" borderId="9" xfId="0" applyNumberFormat="1" applyFill="1" applyBorder="1" applyAlignment="1">
      <alignment horizontal="center" vertical="center"/>
    </xf>
    <xf numFmtId="16" fontId="0" fillId="2" borderId="9" xfId="0" quotePrefix="1" applyNumberFormat="1" applyFill="1" applyBorder="1" applyAlignment="1">
      <alignment horizontal="left" vertical="center"/>
    </xf>
    <xf numFmtId="0" fontId="0" fillId="2" borderId="9" xfId="0" quotePrefix="1" applyFill="1" applyBorder="1" applyAlignment="1">
      <alignment horizontal="left" vertical="center"/>
    </xf>
    <xf numFmtId="16" fontId="0" fillId="2" borderId="40" xfId="0" quotePrefix="1" applyNumberFormat="1" applyFill="1" applyBorder="1" applyAlignment="1">
      <alignment horizontal="left" vertical="center"/>
    </xf>
    <xf numFmtId="20" fontId="0" fillId="2" borderId="41" xfId="0" applyNumberFormat="1" applyFill="1" applyBorder="1" applyAlignment="1">
      <alignment horizontal="center" vertical="center"/>
    </xf>
    <xf numFmtId="20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20" fontId="0" fillId="2" borderId="42" xfId="0" applyNumberFormat="1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3" xfId="0" applyFill="1" applyBorder="1" applyAlignment="1">
      <alignment horizontal="left" vertical="center"/>
    </xf>
    <xf numFmtId="20" fontId="0" fillId="2" borderId="47" xfId="0" applyNumberFormat="1" applyFill="1" applyBorder="1" applyAlignment="1">
      <alignment horizontal="center" vertical="center"/>
    </xf>
    <xf numFmtId="20" fontId="0" fillId="2" borderId="48" xfId="0" applyNumberFormat="1" applyFill="1" applyBorder="1" applyAlignment="1">
      <alignment horizontal="center" vertical="center"/>
    </xf>
    <xf numFmtId="20" fontId="0" fillId="2" borderId="49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quotePrefix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quotePrefix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20" fontId="0" fillId="2" borderId="0" xfId="0" applyNumberForma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20" fontId="13" fillId="2" borderId="57" xfId="0" applyNumberFormat="1" applyFont="1" applyFill="1" applyBorder="1" applyAlignment="1">
      <alignment horizontal="center" vertical="center"/>
    </xf>
    <xf numFmtId="20" fontId="13" fillId="2" borderId="40" xfId="0" applyNumberFormat="1" applyFont="1" applyFill="1" applyBorder="1" applyAlignment="1">
      <alignment horizontal="center" vertical="center"/>
    </xf>
    <xf numFmtId="20" fontId="13" fillId="2" borderId="47" xfId="0" applyNumberFormat="1" applyFont="1" applyFill="1" applyBorder="1" applyAlignment="1">
      <alignment horizontal="center" vertical="center"/>
    </xf>
    <xf numFmtId="20" fontId="4" fillId="2" borderId="52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20" fontId="13" fillId="2" borderId="5" xfId="0" applyNumberFormat="1" applyFont="1" applyFill="1" applyBorder="1" applyAlignment="1">
      <alignment horizontal="center" vertical="center"/>
    </xf>
    <xf numFmtId="20" fontId="13" fillId="2" borderId="9" xfId="0" applyNumberFormat="1" applyFont="1" applyFill="1" applyBorder="1" applyAlignment="1">
      <alignment horizontal="center" vertical="center"/>
    </xf>
    <xf numFmtId="20" fontId="13" fillId="2" borderId="48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20" fontId="4" fillId="2" borderId="45" xfId="0" applyNumberFormat="1" applyFont="1" applyFill="1" applyBorder="1" applyAlignment="1">
      <alignment horizontal="center" vertical="center"/>
    </xf>
    <xf numFmtId="20" fontId="13" fillId="2" borderId="58" xfId="0" applyNumberFormat="1" applyFont="1" applyFill="1" applyBorder="1" applyAlignment="1">
      <alignment horizontal="center" vertical="center"/>
    </xf>
    <xf numFmtId="20" fontId="13" fillId="2" borderId="56" xfId="0" applyNumberFormat="1" applyFont="1" applyFill="1" applyBorder="1" applyAlignment="1">
      <alignment horizontal="center" vertical="center"/>
    </xf>
    <xf numFmtId="20" fontId="13" fillId="2" borderId="59" xfId="0" applyNumberFormat="1" applyFont="1" applyFill="1" applyBorder="1" applyAlignment="1">
      <alignment horizontal="center" vertical="center"/>
    </xf>
    <xf numFmtId="20" fontId="4" fillId="2" borderId="51" xfId="0" applyNumberFormat="1" applyFont="1" applyFill="1" applyBorder="1" applyAlignment="1">
      <alignment horizontal="center" vertical="center"/>
    </xf>
    <xf numFmtId="20" fontId="4" fillId="2" borderId="44" xfId="0" applyNumberFormat="1" applyFont="1" applyFill="1" applyBorder="1" applyAlignment="1">
      <alignment horizontal="center" vertical="center"/>
    </xf>
    <xf numFmtId="20" fontId="13" fillId="2" borderId="10" xfId="0" applyNumberFormat="1" applyFont="1" applyFill="1" applyBorder="1" applyAlignment="1">
      <alignment horizontal="center" vertical="center"/>
    </xf>
    <xf numFmtId="20" fontId="13" fillId="2" borderId="14" xfId="0" applyNumberFormat="1" applyFont="1" applyFill="1" applyBorder="1" applyAlignment="1">
      <alignment horizontal="center" vertical="center"/>
    </xf>
    <xf numFmtId="20" fontId="13" fillId="2" borderId="49" xfId="0" applyNumberFormat="1" applyFont="1" applyFill="1" applyBorder="1" applyAlignment="1">
      <alignment horizontal="center" vertical="center"/>
    </xf>
    <xf numFmtId="20" fontId="4" fillId="2" borderId="46" xfId="0" applyNumberFormat="1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20" fontId="14" fillId="2" borderId="15" xfId="0" applyNumberFormat="1" applyFont="1" applyFill="1" applyBorder="1" applyAlignment="1">
      <alignment horizontal="center" vertical="center"/>
    </xf>
    <xf numFmtId="20" fontId="14" fillId="2" borderId="19" xfId="0" applyNumberFormat="1" applyFont="1" applyFill="1" applyBorder="1" applyAlignment="1">
      <alignment horizontal="center" vertical="center"/>
    </xf>
    <xf numFmtId="20" fontId="14" fillId="2" borderId="50" xfId="0" applyNumberFormat="1" applyFont="1" applyFill="1" applyBorder="1" applyAlignment="1">
      <alignment horizontal="center" vertical="center"/>
    </xf>
    <xf numFmtId="20" fontId="15" fillId="2" borderId="52" xfId="0" applyNumberFormat="1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vertical="center"/>
    </xf>
    <xf numFmtId="20" fontId="15" fillId="2" borderId="51" xfId="0" applyNumberFormat="1" applyFont="1" applyFill="1" applyBorder="1" applyAlignment="1">
      <alignment horizontal="center" vertical="center"/>
    </xf>
    <xf numFmtId="20" fontId="15" fillId="2" borderId="4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0" fontId="0" fillId="2" borderId="42" xfId="0" applyNumberFormat="1" applyFill="1" applyBorder="1" applyAlignment="1">
      <alignment vertical="center"/>
    </xf>
    <xf numFmtId="20" fontId="0" fillId="2" borderId="28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16" fontId="0" fillId="2" borderId="30" xfId="0" quotePrefix="1" applyNumberFormat="1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20" fontId="0" fillId="2" borderId="35" xfId="0" applyNumberFormat="1" applyFill="1" applyBorder="1" applyAlignment="1">
      <alignment horizontal="center" vertical="center"/>
    </xf>
    <xf numFmtId="20" fontId="0" fillId="2" borderId="24" xfId="0" applyNumberFormat="1" applyFill="1" applyBorder="1" applyAlignment="1">
      <alignment horizontal="right" vertical="center"/>
    </xf>
    <xf numFmtId="20" fontId="0" fillId="2" borderId="24" xfId="0" applyNumberForma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10" fillId="2" borderId="56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16" fontId="2" fillId="2" borderId="40" xfId="0" quotePrefix="1" applyNumberFormat="1" applyFont="1" applyFill="1" applyBorder="1" applyAlignment="1">
      <alignment horizontal="left" vertical="center"/>
    </xf>
    <xf numFmtId="16" fontId="2" fillId="2" borderId="9" xfId="0" quotePrefix="1" applyNumberFormat="1" applyFont="1" applyFill="1" applyBorder="1" applyAlignment="1">
      <alignment horizontal="left" vertical="center"/>
    </xf>
    <xf numFmtId="0" fontId="2" fillId="2" borderId="9" xfId="0" quotePrefix="1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20" fontId="0" fillId="2" borderId="0" xfId="0" quotePrefix="1" applyNumberFormat="1" applyFill="1" applyAlignment="1">
      <alignment horizontal="center" vertical="center"/>
    </xf>
    <xf numFmtId="0" fontId="4" fillId="2" borderId="45" xfId="0" applyFont="1" applyFill="1" applyBorder="1" applyAlignment="1">
      <alignment horizontal="right" vertical="center"/>
    </xf>
    <xf numFmtId="0" fontId="4" fillId="2" borderId="60" xfId="0" applyFont="1" applyFill="1" applyBorder="1" applyAlignment="1">
      <alignment vertical="center"/>
    </xf>
    <xf numFmtId="20" fontId="13" fillId="2" borderId="15" xfId="0" applyNumberFormat="1" applyFont="1" applyFill="1" applyBorder="1" applyAlignment="1">
      <alignment horizontal="center" vertical="center"/>
    </xf>
    <xf numFmtId="20" fontId="13" fillId="2" borderId="19" xfId="0" applyNumberFormat="1" applyFont="1" applyFill="1" applyBorder="1" applyAlignment="1">
      <alignment horizontal="center" vertical="center"/>
    </xf>
    <xf numFmtId="20" fontId="13" fillId="2" borderId="5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20" fontId="13" fillId="2" borderId="5" xfId="0" quotePrefix="1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20" fontId="18" fillId="2" borderId="58" xfId="0" applyNumberFormat="1" applyFont="1" applyFill="1" applyBorder="1" applyAlignment="1">
      <alignment horizontal="center" vertical="center"/>
    </xf>
    <xf numFmtId="20" fontId="18" fillId="2" borderId="57" xfId="0" applyNumberFormat="1" applyFont="1" applyFill="1" applyBorder="1" applyAlignment="1">
      <alignment horizontal="center" vertical="center"/>
    </xf>
    <xf numFmtId="20" fontId="12" fillId="2" borderId="45" xfId="0" applyNumberFormat="1" applyFont="1" applyFill="1" applyBorder="1" applyAlignment="1">
      <alignment horizontal="center" vertical="center"/>
    </xf>
    <xf numFmtId="20" fontId="19" fillId="2" borderId="48" xfId="0" applyNumberFormat="1" applyFont="1" applyFill="1" applyBorder="1" applyAlignment="1">
      <alignment horizontal="center" vertical="center"/>
    </xf>
    <xf numFmtId="20" fontId="18" fillId="2" borderId="61" xfId="0" applyNumberFormat="1" applyFont="1" applyFill="1" applyBorder="1" applyAlignment="1">
      <alignment horizontal="center" vertical="center"/>
    </xf>
    <xf numFmtId="20" fontId="19" fillId="2" borderId="50" xfId="0" applyNumberFormat="1" applyFont="1" applyFill="1" applyBorder="1" applyAlignment="1">
      <alignment horizontal="center" vertical="center"/>
    </xf>
    <xf numFmtId="20" fontId="19" fillId="2" borderId="59" xfId="0" applyNumberFormat="1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20" fontId="22" fillId="2" borderId="15" xfId="0" applyNumberFormat="1" applyFont="1" applyFill="1" applyBorder="1" applyAlignment="1">
      <alignment horizontal="center" vertical="center"/>
    </xf>
    <xf numFmtId="20" fontId="22" fillId="2" borderId="19" xfId="0" quotePrefix="1" applyNumberFormat="1" applyFont="1" applyFill="1" applyBorder="1" applyAlignment="1">
      <alignment horizontal="center" vertical="center"/>
    </xf>
    <xf numFmtId="20" fontId="22" fillId="2" borderId="50" xfId="0" applyNumberFormat="1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left" vertical="center"/>
    </xf>
    <xf numFmtId="20" fontId="24" fillId="2" borderId="52" xfId="0" applyNumberFormat="1" applyFont="1" applyFill="1" applyBorder="1" applyAlignment="1">
      <alignment horizontal="center" vertical="center"/>
    </xf>
    <xf numFmtId="20" fontId="22" fillId="2" borderId="15" xfId="0" quotePrefix="1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20" fontId="24" fillId="2" borderId="51" xfId="0" applyNumberFormat="1" applyFont="1" applyFill="1" applyBorder="1" applyAlignment="1">
      <alignment horizontal="center" vertical="center"/>
    </xf>
    <xf numFmtId="20" fontId="27" fillId="3" borderId="5" xfId="0" quotePrefix="1" applyNumberFormat="1" applyFont="1" applyFill="1" applyBorder="1" applyAlignment="1">
      <alignment horizontal="center" vertical="center"/>
    </xf>
    <xf numFmtId="20" fontId="27" fillId="3" borderId="56" xfId="0" applyNumberFormat="1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20" fontId="18" fillId="2" borderId="2" xfId="0" applyNumberFormat="1" applyFont="1" applyFill="1" applyBorder="1" applyAlignment="1">
      <alignment horizontal="center" vertical="center"/>
    </xf>
    <xf numFmtId="20" fontId="17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20" fontId="18" fillId="2" borderId="15" xfId="0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vertical="center"/>
    </xf>
    <xf numFmtId="0" fontId="20" fillId="2" borderId="29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20" fontId="15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20" fontId="12" fillId="2" borderId="44" xfId="0" applyNumberFormat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20" fontId="18" fillId="2" borderId="10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0" fontId="17" fillId="2" borderId="17" xfId="0" applyNumberFormat="1" applyFont="1" applyFill="1" applyBorder="1" applyAlignment="1">
      <alignment horizontal="center" vertical="center"/>
    </xf>
    <xf numFmtId="20" fontId="17" fillId="2" borderId="18" xfId="0" applyNumberFormat="1" applyFont="1" applyFill="1" applyBorder="1" applyAlignment="1">
      <alignment horizontal="center" vertical="center"/>
    </xf>
    <xf numFmtId="20" fontId="17" fillId="2" borderId="19" xfId="0" applyNumberFormat="1" applyFont="1" applyFill="1" applyBorder="1" applyAlignment="1">
      <alignment horizontal="center" vertical="center"/>
    </xf>
    <xf numFmtId="20" fontId="17" fillId="2" borderId="62" xfId="0" applyNumberFormat="1" applyFont="1" applyFill="1" applyBorder="1" applyAlignment="1">
      <alignment horizontal="center" vertical="center"/>
    </xf>
    <xf numFmtId="20" fontId="17" fillId="2" borderId="63" xfId="0" applyNumberFormat="1" applyFont="1" applyFill="1" applyBorder="1" applyAlignment="1">
      <alignment horizontal="center" vertical="center"/>
    </xf>
    <xf numFmtId="20" fontId="17" fillId="2" borderId="40" xfId="0" applyNumberFormat="1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0" fontId="17" fillId="2" borderId="64" xfId="0" applyNumberFormat="1" applyFont="1" applyFill="1" applyBorder="1" applyAlignment="1">
      <alignment horizontal="center" vertical="center"/>
    </xf>
    <xf numFmtId="20" fontId="17" fillId="2" borderId="30" xfId="0" applyNumberFormat="1" applyFont="1" applyFill="1" applyBorder="1" applyAlignment="1">
      <alignment horizontal="center" vertical="center"/>
    </xf>
    <xf numFmtId="20" fontId="17" fillId="2" borderId="56" xfId="0" applyNumberFormat="1" applyFont="1" applyFill="1" applyBorder="1" applyAlignment="1">
      <alignment horizontal="center" vertical="center"/>
    </xf>
    <xf numFmtId="20" fontId="27" fillId="3" borderId="25" xfId="0" applyNumberFormat="1" applyFont="1" applyFill="1" applyBorder="1" applyAlignment="1">
      <alignment horizontal="center" vertical="center"/>
    </xf>
    <xf numFmtId="20" fontId="27" fillId="3" borderId="9" xfId="0" applyNumberFormat="1" applyFont="1" applyFill="1" applyBorder="1" applyAlignment="1">
      <alignment horizontal="center" vertical="center"/>
    </xf>
    <xf numFmtId="20" fontId="17" fillId="2" borderId="12" xfId="0" applyNumberFormat="1" applyFont="1" applyFill="1" applyBorder="1" applyAlignment="1">
      <alignment horizontal="center" vertical="center"/>
    </xf>
    <xf numFmtId="20" fontId="17" fillId="2" borderId="13" xfId="0" applyNumberFormat="1" applyFont="1" applyFill="1" applyBorder="1" applyAlignment="1">
      <alignment horizontal="center" vertical="center"/>
    </xf>
    <xf numFmtId="20" fontId="17" fillId="2" borderId="14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" zoomScale="130" zoomScaleNormal="130" workbookViewId="0">
      <selection activeCell="G17" sqref="G17"/>
    </sheetView>
  </sheetViews>
  <sheetFormatPr defaultColWidth="9.109375" defaultRowHeight="14.4" x14ac:dyDescent="0.3"/>
  <cols>
    <col min="1" max="1" width="8.33203125" style="1" customWidth="1"/>
    <col min="2" max="2" width="7.33203125" style="1" customWidth="1"/>
    <col min="3" max="3" width="9.109375" style="3" customWidth="1"/>
    <col min="4" max="4" width="7.33203125" style="1" customWidth="1"/>
    <col min="5" max="5" width="7.33203125" style="3" customWidth="1"/>
    <col min="6" max="6" width="7.6640625" style="3" customWidth="1"/>
    <col min="7" max="7" width="17.6640625" style="1" bestFit="1" customWidth="1"/>
    <col min="8" max="8" width="5.5546875" style="1" bestFit="1" customWidth="1"/>
    <col min="9" max="9" width="3.5546875" style="1" customWidth="1"/>
    <col min="10" max="10" width="8.33203125" style="1" customWidth="1"/>
    <col min="11" max="11" width="7.33203125" style="1" customWidth="1"/>
    <col min="12" max="16384" width="9.109375" style="1"/>
  </cols>
  <sheetData>
    <row r="1" spans="1:11" ht="27.75" customHeight="1" x14ac:dyDescent="0.3">
      <c r="A1" s="80" t="s">
        <v>60</v>
      </c>
      <c r="B1" s="80"/>
      <c r="C1" s="199"/>
      <c r="D1" s="80"/>
      <c r="E1" s="80"/>
      <c r="F1" s="80"/>
    </row>
    <row r="2" spans="1:11" x14ac:dyDescent="0.3">
      <c r="G2" s="82"/>
      <c r="H2" s="162" t="s">
        <v>63</v>
      </c>
      <c r="I2" s="184" t="s">
        <v>77</v>
      </c>
    </row>
    <row r="3" spans="1:11" x14ac:dyDescent="0.3">
      <c r="A3" s="225" t="s">
        <v>44</v>
      </c>
      <c r="B3" s="226"/>
      <c r="C3" s="200"/>
      <c r="D3" s="125" t="s">
        <v>13</v>
      </c>
      <c r="E3" s="123" t="s">
        <v>14</v>
      </c>
      <c r="F3" s="124" t="s">
        <v>17</v>
      </c>
      <c r="G3" s="82"/>
      <c r="H3" s="163" t="s">
        <v>64</v>
      </c>
      <c r="I3" s="185" t="s">
        <v>78</v>
      </c>
      <c r="J3" s="223" t="s">
        <v>70</v>
      </c>
      <c r="K3" s="224"/>
    </row>
    <row r="4" spans="1:11" ht="20.100000000000001" customHeight="1" x14ac:dyDescent="0.3">
      <c r="A4" s="85"/>
      <c r="B4" s="86"/>
      <c r="C4" s="201" t="s">
        <v>59</v>
      </c>
      <c r="D4" s="165">
        <v>0.66666666666666663</v>
      </c>
      <c r="E4" s="218" t="s">
        <v>61</v>
      </c>
      <c r="F4" s="219"/>
      <c r="G4" s="220"/>
      <c r="H4" s="98">
        <v>0.6875</v>
      </c>
      <c r="I4" s="126"/>
      <c r="J4" s="135"/>
      <c r="K4" s="136"/>
    </row>
    <row r="5" spans="1:11" ht="26.1" customHeight="1" x14ac:dyDescent="0.3">
      <c r="A5" s="17"/>
      <c r="B5" s="84"/>
      <c r="C5" s="202" t="s">
        <v>16</v>
      </c>
      <c r="D5" s="161" t="s">
        <v>62</v>
      </c>
      <c r="E5" s="101">
        <v>0.72916666666666663</v>
      </c>
      <c r="F5" s="167">
        <f t="shared" ref="F5:F7" si="0">E5-D5</f>
        <v>4.166666666666663E-2</v>
      </c>
      <c r="G5" s="144" t="s">
        <v>50</v>
      </c>
      <c r="H5" s="108">
        <v>0.72916666666666663</v>
      </c>
      <c r="I5" s="126">
        <v>1</v>
      </c>
      <c r="J5" s="137"/>
      <c r="K5" s="90"/>
    </row>
    <row r="6" spans="1:11" ht="18.75" customHeight="1" x14ac:dyDescent="0.3">
      <c r="A6" s="83"/>
      <c r="B6" s="87"/>
      <c r="C6" s="203"/>
      <c r="D6" s="182">
        <v>0.72916666666666663</v>
      </c>
      <c r="E6" s="183">
        <v>0.8125</v>
      </c>
      <c r="F6" s="230" t="s">
        <v>72</v>
      </c>
      <c r="G6" s="231"/>
      <c r="H6" s="108"/>
      <c r="I6" s="126"/>
      <c r="J6" s="186"/>
      <c r="K6" s="187"/>
    </row>
    <row r="7" spans="1:11" ht="26.1" customHeight="1" x14ac:dyDescent="0.3">
      <c r="A7" s="83"/>
      <c r="B7" s="87"/>
      <c r="C7" s="166">
        <f>F5+F7</f>
        <v>0.125</v>
      </c>
      <c r="D7" s="100">
        <v>0.8125</v>
      </c>
      <c r="E7" s="106">
        <v>0.89583333333333337</v>
      </c>
      <c r="F7" s="170">
        <f t="shared" si="0"/>
        <v>8.333333333333337E-2</v>
      </c>
      <c r="G7" s="145" t="s">
        <v>50</v>
      </c>
      <c r="H7" s="108">
        <v>0.89583333333333337</v>
      </c>
      <c r="I7" s="126">
        <v>2</v>
      </c>
      <c r="J7" s="138" t="s">
        <v>73</v>
      </c>
      <c r="K7" s="139" t="s">
        <v>74</v>
      </c>
    </row>
    <row r="8" spans="1:11" ht="20.100000000000001" customHeight="1" x14ac:dyDescent="0.3">
      <c r="A8" s="23"/>
      <c r="B8" s="88"/>
      <c r="D8" s="164">
        <v>0.91666666666666663</v>
      </c>
      <c r="E8" s="227" t="s">
        <v>61</v>
      </c>
      <c r="F8" s="228"/>
      <c r="G8" s="229"/>
      <c r="H8" s="108"/>
      <c r="I8" s="126"/>
      <c r="J8" s="141"/>
      <c r="K8" s="142"/>
    </row>
    <row r="9" spans="1:11" ht="9.9" customHeight="1" x14ac:dyDescent="0.3">
      <c r="A9" s="188"/>
      <c r="B9" s="196"/>
      <c r="C9" s="204"/>
      <c r="D9" s="189"/>
      <c r="E9" s="190"/>
      <c r="F9" s="190"/>
      <c r="G9" s="190"/>
      <c r="H9" s="197"/>
      <c r="I9" s="191"/>
      <c r="J9" s="198"/>
      <c r="K9" s="192"/>
    </row>
    <row r="10" spans="1:11" ht="20.100000000000001" customHeight="1" x14ac:dyDescent="0.3">
      <c r="A10" s="155"/>
      <c r="B10" s="156"/>
      <c r="C10" s="205" t="s">
        <v>55</v>
      </c>
      <c r="D10" s="168">
        <v>0.66666666666666663</v>
      </c>
      <c r="E10" s="215" t="s">
        <v>61</v>
      </c>
      <c r="F10" s="216"/>
      <c r="G10" s="217"/>
      <c r="H10" s="108"/>
      <c r="I10" s="126"/>
      <c r="J10" s="138"/>
      <c r="K10" s="139"/>
    </row>
    <row r="11" spans="1:11" ht="26.1" customHeight="1" x14ac:dyDescent="0.3">
      <c r="A11" s="83"/>
      <c r="B11" s="87"/>
      <c r="C11" s="202" t="s">
        <v>16</v>
      </c>
      <c r="D11" s="100">
        <v>0.6875</v>
      </c>
      <c r="E11" s="158">
        <v>0.73958333333333337</v>
      </c>
      <c r="F11" s="169">
        <f t="shared" ref="F11:F33" si="1">E11-D11</f>
        <v>5.208333333333337E-2</v>
      </c>
      <c r="G11" s="160" t="s">
        <v>51</v>
      </c>
      <c r="H11" s="108">
        <v>0.6875</v>
      </c>
      <c r="I11" s="126">
        <v>3</v>
      </c>
      <c r="J11" s="138" t="s">
        <v>0</v>
      </c>
      <c r="K11" s="139" t="s">
        <v>8</v>
      </c>
    </row>
    <row r="12" spans="1:11" ht="26.1" customHeight="1" x14ac:dyDescent="0.3">
      <c r="A12" s="17"/>
      <c r="B12" s="84"/>
      <c r="C12" s="203"/>
      <c r="D12" s="100">
        <v>0.73958333333333337</v>
      </c>
      <c r="E12" s="101">
        <v>0.79166666666666663</v>
      </c>
      <c r="F12" s="167">
        <f t="shared" si="1"/>
        <v>5.2083333333333259E-2</v>
      </c>
      <c r="G12" s="160" t="s">
        <v>51</v>
      </c>
      <c r="H12" s="103"/>
      <c r="I12" s="126">
        <v>4</v>
      </c>
      <c r="J12" s="138" t="s">
        <v>2</v>
      </c>
      <c r="K12" s="139" t="s">
        <v>8</v>
      </c>
    </row>
    <row r="13" spans="1:11" ht="26.1" customHeight="1" x14ac:dyDescent="0.3">
      <c r="A13" s="83"/>
      <c r="B13" s="87"/>
      <c r="C13" s="203"/>
      <c r="D13" s="100">
        <v>0.79166666666666663</v>
      </c>
      <c r="E13" s="101">
        <v>0.84375</v>
      </c>
      <c r="F13" s="167">
        <f t="shared" si="1"/>
        <v>5.208333333333337E-2</v>
      </c>
      <c r="G13" s="160" t="s">
        <v>51</v>
      </c>
      <c r="H13" s="103"/>
      <c r="I13" s="126">
        <v>5</v>
      </c>
      <c r="J13" s="138"/>
      <c r="K13" s="139"/>
    </row>
    <row r="14" spans="1:11" ht="26.1" customHeight="1" x14ac:dyDescent="0.3">
      <c r="A14" s="23"/>
      <c r="B14" s="88"/>
      <c r="C14" s="166">
        <f>F11+F12+F13+F14</f>
        <v>0.20833333333333337</v>
      </c>
      <c r="D14" s="105">
        <v>0.84375</v>
      </c>
      <c r="E14" s="106">
        <v>0.89583333333333337</v>
      </c>
      <c r="F14" s="170">
        <f t="shared" si="1"/>
        <v>5.208333333333337E-2</v>
      </c>
      <c r="G14" s="160" t="s">
        <v>51</v>
      </c>
      <c r="H14" s="108">
        <v>0.89583333333333337</v>
      </c>
      <c r="I14" s="126">
        <v>6</v>
      </c>
      <c r="J14" s="141" t="s">
        <v>65</v>
      </c>
      <c r="K14" s="142" t="s">
        <v>4</v>
      </c>
    </row>
    <row r="15" spans="1:11" ht="9.9" customHeight="1" x14ac:dyDescent="0.3">
      <c r="A15" s="188"/>
      <c r="B15" s="196"/>
      <c r="C15" s="204"/>
      <c r="D15" s="189"/>
      <c r="E15" s="190"/>
      <c r="F15" s="190"/>
      <c r="G15" s="190"/>
      <c r="H15" s="197"/>
      <c r="I15" s="191"/>
      <c r="J15" s="198"/>
      <c r="K15" s="192"/>
    </row>
    <row r="16" spans="1:11" ht="20.100000000000001" customHeight="1" x14ac:dyDescent="0.3">
      <c r="A16" s="155"/>
      <c r="B16" s="156"/>
      <c r="C16" s="206" t="s">
        <v>11</v>
      </c>
      <c r="D16" s="193">
        <v>0.64583333333333337</v>
      </c>
      <c r="E16" s="215" t="s">
        <v>61</v>
      </c>
      <c r="F16" s="216"/>
      <c r="G16" s="217"/>
      <c r="H16" s="108"/>
      <c r="I16" s="126"/>
      <c r="J16" s="138"/>
      <c r="K16" s="139"/>
    </row>
    <row r="17" spans="1:11" ht="26.1" customHeight="1" x14ac:dyDescent="0.3">
      <c r="A17" s="83"/>
      <c r="B17" s="87"/>
      <c r="C17" s="202" t="s">
        <v>16</v>
      </c>
      <c r="D17" s="157">
        <v>0.6875</v>
      </c>
      <c r="E17" s="158">
        <v>0.73611111111111116</v>
      </c>
      <c r="F17" s="159">
        <f t="shared" si="1"/>
        <v>4.861111111111116E-2</v>
      </c>
      <c r="G17" s="160" t="s">
        <v>51</v>
      </c>
      <c r="H17" s="108">
        <v>0.6875</v>
      </c>
      <c r="I17" s="126">
        <v>7</v>
      </c>
      <c r="J17" s="138" t="s">
        <v>76</v>
      </c>
      <c r="K17" s="139" t="s">
        <v>9</v>
      </c>
    </row>
    <row r="18" spans="1:11" ht="26.1" customHeight="1" x14ac:dyDescent="0.3">
      <c r="A18" s="17"/>
      <c r="B18" s="84"/>
      <c r="C18" s="202"/>
      <c r="D18" s="100">
        <v>0.73611111111111116</v>
      </c>
      <c r="E18" s="101">
        <v>0.78472222222222221</v>
      </c>
      <c r="F18" s="102">
        <f t="shared" si="1"/>
        <v>4.8611111111111049E-2</v>
      </c>
      <c r="G18" s="144" t="s">
        <v>51</v>
      </c>
      <c r="H18" s="103"/>
      <c r="I18" s="126">
        <v>8</v>
      </c>
      <c r="J18" s="137">
        <v>2006</v>
      </c>
      <c r="K18" s="90" t="s">
        <v>9</v>
      </c>
    </row>
    <row r="19" spans="1:11" ht="26.1" customHeight="1" x14ac:dyDescent="0.3">
      <c r="A19" s="23"/>
      <c r="B19" s="88"/>
      <c r="C19" s="210">
        <f>E19-D17</f>
        <v>0.14583333333333337</v>
      </c>
      <c r="D19" s="110">
        <v>0.78472222222222221</v>
      </c>
      <c r="E19" s="111">
        <v>0.83333333333333337</v>
      </c>
      <c r="F19" s="112">
        <f t="shared" si="1"/>
        <v>4.861111111111116E-2</v>
      </c>
      <c r="G19" s="146" t="s">
        <v>51</v>
      </c>
      <c r="H19" s="113">
        <v>0.83333333333333337</v>
      </c>
      <c r="I19" s="126">
        <v>9</v>
      </c>
      <c r="J19" s="141">
        <v>2002</v>
      </c>
      <c r="K19" s="142" t="s">
        <v>9</v>
      </c>
    </row>
    <row r="20" spans="1:11" ht="9.9" customHeight="1" x14ac:dyDescent="0.3">
      <c r="A20" s="188"/>
      <c r="B20" s="196"/>
      <c r="C20" s="204"/>
      <c r="D20" s="189"/>
      <c r="E20" s="190"/>
      <c r="F20" s="190"/>
      <c r="G20" s="190"/>
      <c r="H20" s="197"/>
      <c r="I20" s="191"/>
      <c r="J20" s="198"/>
      <c r="K20" s="192"/>
    </row>
    <row r="21" spans="1:11" ht="26.1" customHeight="1" x14ac:dyDescent="0.3">
      <c r="A21" s="44"/>
      <c r="B21" s="92"/>
      <c r="C21" s="207" t="s">
        <v>11</v>
      </c>
      <c r="D21" s="174">
        <v>0.66666666666666663</v>
      </c>
      <c r="E21" s="175">
        <v>0.72916666666666663</v>
      </c>
      <c r="F21" s="176">
        <f t="shared" si="1"/>
        <v>6.25E-2</v>
      </c>
      <c r="G21" s="177" t="s">
        <v>50</v>
      </c>
      <c r="H21" s="178">
        <v>0.66666666666666663</v>
      </c>
      <c r="I21" s="126">
        <v>10</v>
      </c>
      <c r="J21" s="135">
        <v>2003</v>
      </c>
      <c r="K21" s="136" t="s">
        <v>9</v>
      </c>
    </row>
    <row r="22" spans="1:11" ht="26.1" customHeight="1" x14ac:dyDescent="0.3">
      <c r="A22" s="17"/>
      <c r="B22" s="93"/>
      <c r="C22" s="208" t="s">
        <v>52</v>
      </c>
      <c r="D22" s="179">
        <v>0.72916666666666663</v>
      </c>
      <c r="E22" s="175">
        <v>0.79166666666666663</v>
      </c>
      <c r="F22" s="176">
        <f t="shared" si="1"/>
        <v>6.25E-2</v>
      </c>
      <c r="G22" s="180" t="s">
        <v>50</v>
      </c>
      <c r="H22" s="181"/>
      <c r="I22" s="126">
        <v>11</v>
      </c>
      <c r="J22" s="137"/>
      <c r="K22" s="90"/>
    </row>
    <row r="23" spans="1:11" ht="26.1" customHeight="1" x14ac:dyDescent="0.3">
      <c r="A23" s="17"/>
      <c r="B23" s="93"/>
      <c r="C23" s="166">
        <f>E23-D21</f>
        <v>0.1875</v>
      </c>
      <c r="D23" s="174">
        <v>0.79166666666666663</v>
      </c>
      <c r="E23" s="175" t="s">
        <v>71</v>
      </c>
      <c r="F23" s="176">
        <f t="shared" si="1"/>
        <v>6.25E-2</v>
      </c>
      <c r="G23" s="180" t="s">
        <v>50</v>
      </c>
      <c r="H23" s="181">
        <v>0.85416666666666663</v>
      </c>
      <c r="I23" s="126">
        <v>12</v>
      </c>
      <c r="J23" s="137">
        <v>2001</v>
      </c>
      <c r="K23" s="90" t="s">
        <v>9</v>
      </c>
    </row>
    <row r="24" spans="1:11" ht="20.100000000000001" customHeight="1" x14ac:dyDescent="0.3">
      <c r="A24" s="23"/>
      <c r="B24" s="194"/>
      <c r="D24" s="164">
        <v>0.89583333333333337</v>
      </c>
      <c r="E24" s="227" t="s">
        <v>61</v>
      </c>
      <c r="F24" s="228"/>
      <c r="G24" s="229"/>
      <c r="H24" s="121"/>
      <c r="I24" s="126"/>
      <c r="J24" s="195"/>
      <c r="K24" s="142"/>
    </row>
    <row r="25" spans="1:11" ht="9.9" customHeight="1" x14ac:dyDescent="0.3">
      <c r="A25" s="188"/>
      <c r="B25" s="196"/>
      <c r="C25" s="204"/>
      <c r="D25" s="189"/>
      <c r="E25" s="190"/>
      <c r="F25" s="190"/>
      <c r="G25" s="190"/>
      <c r="H25" s="197"/>
      <c r="I25" s="191"/>
      <c r="J25" s="198"/>
      <c r="K25" s="192"/>
    </row>
    <row r="26" spans="1:11" ht="20.100000000000001" customHeight="1" x14ac:dyDescent="0.3">
      <c r="A26" s="83"/>
      <c r="B26" s="87"/>
      <c r="C26" s="201" t="s">
        <v>12</v>
      </c>
      <c r="D26" s="193">
        <v>0.33333333333333331</v>
      </c>
      <c r="E26" s="215" t="s">
        <v>61</v>
      </c>
      <c r="F26" s="216"/>
      <c r="G26" s="217"/>
      <c r="H26" s="108"/>
      <c r="I26" s="126"/>
      <c r="J26" s="138"/>
      <c r="K26" s="139"/>
    </row>
    <row r="27" spans="1:11" ht="26.1" customHeight="1" x14ac:dyDescent="0.3">
      <c r="A27" s="17"/>
      <c r="B27" s="84"/>
      <c r="C27" s="202" t="s">
        <v>16</v>
      </c>
      <c r="D27" s="100">
        <v>0.375</v>
      </c>
      <c r="E27" s="101">
        <v>0.43055555555555558</v>
      </c>
      <c r="F27" s="102">
        <f t="shared" si="1"/>
        <v>5.555555555555558E-2</v>
      </c>
      <c r="G27" s="150" t="s">
        <v>51</v>
      </c>
      <c r="H27" s="98">
        <v>0.375</v>
      </c>
      <c r="I27" s="126">
        <v>13</v>
      </c>
      <c r="J27" s="137" t="s">
        <v>75</v>
      </c>
      <c r="K27" s="172">
        <v>2011</v>
      </c>
    </row>
    <row r="28" spans="1:11" ht="26.1" customHeight="1" x14ac:dyDescent="0.3">
      <c r="A28" s="17"/>
      <c r="B28" s="84"/>
      <c r="C28" s="202"/>
      <c r="D28" s="100">
        <v>0.43055555555555558</v>
      </c>
      <c r="E28" s="101">
        <v>0.4861111111111111</v>
      </c>
      <c r="F28" s="102">
        <f t="shared" si="1"/>
        <v>5.5555555555555525E-2</v>
      </c>
      <c r="G28" s="151" t="s">
        <v>51</v>
      </c>
      <c r="H28" s="103"/>
      <c r="I28" s="126">
        <v>14</v>
      </c>
      <c r="J28" s="137">
        <v>2008</v>
      </c>
      <c r="K28" s="172" t="s">
        <v>9</v>
      </c>
    </row>
    <row r="29" spans="1:11" ht="26.1" customHeight="1" x14ac:dyDescent="0.3">
      <c r="A29" s="23"/>
      <c r="B29" s="88"/>
      <c r="C29" s="166">
        <f>E29-D27</f>
        <v>0.16666666666666663</v>
      </c>
      <c r="D29" s="105">
        <v>0.4861111111111111</v>
      </c>
      <c r="E29" s="106">
        <v>0.54166666666666663</v>
      </c>
      <c r="F29" s="107">
        <f t="shared" si="1"/>
        <v>5.5555555555555525E-2</v>
      </c>
      <c r="G29" s="145" t="s">
        <v>51</v>
      </c>
      <c r="H29" s="113">
        <v>0.54166666666666663</v>
      </c>
      <c r="I29" s="126">
        <v>15</v>
      </c>
      <c r="J29" s="141">
        <v>2009</v>
      </c>
      <c r="K29" s="142" t="s">
        <v>1</v>
      </c>
    </row>
    <row r="30" spans="1:11" ht="20.100000000000001" customHeight="1" x14ac:dyDescent="0.3">
      <c r="A30" s="23"/>
      <c r="B30" s="194"/>
      <c r="C30" s="211"/>
      <c r="D30" s="212">
        <v>0.58333333333333337</v>
      </c>
      <c r="E30" s="232" t="s">
        <v>79</v>
      </c>
      <c r="F30" s="233"/>
      <c r="G30" s="234"/>
      <c r="H30" s="121"/>
      <c r="I30" s="126"/>
      <c r="J30" s="195"/>
      <c r="K30" s="142"/>
    </row>
    <row r="31" spans="1:11" ht="9.9" customHeight="1" x14ac:dyDescent="0.3">
      <c r="A31" s="188"/>
      <c r="B31" s="196"/>
      <c r="C31" s="204"/>
      <c r="D31" s="189"/>
      <c r="E31" s="190"/>
      <c r="F31" s="190"/>
      <c r="G31" s="190"/>
      <c r="H31" s="197"/>
      <c r="I31" s="191"/>
      <c r="J31" s="198"/>
      <c r="K31" s="192"/>
    </row>
    <row r="32" spans="1:11" ht="26.1" customHeight="1" x14ac:dyDescent="0.3">
      <c r="A32" s="235"/>
      <c r="B32" s="236"/>
      <c r="C32" s="201" t="s">
        <v>43</v>
      </c>
      <c r="D32" s="95">
        <v>0.375</v>
      </c>
      <c r="E32" s="96">
        <v>0.4375</v>
      </c>
      <c r="F32" s="97">
        <f t="shared" si="1"/>
        <v>6.25E-2</v>
      </c>
      <c r="G32" s="143" t="s">
        <v>50</v>
      </c>
      <c r="H32" s="98">
        <v>0.375</v>
      </c>
      <c r="I32" s="126">
        <v>16</v>
      </c>
      <c r="J32" s="221"/>
      <c r="K32" s="222"/>
    </row>
    <row r="33" spans="1:11" ht="26.1" customHeight="1" x14ac:dyDescent="0.3">
      <c r="A33" s="213"/>
      <c r="B33" s="214"/>
      <c r="C33" s="210">
        <f>E33-D32</f>
        <v>0.125</v>
      </c>
      <c r="D33" s="110">
        <v>0.4375</v>
      </c>
      <c r="E33" s="111">
        <v>0.5</v>
      </c>
      <c r="F33" s="112">
        <f t="shared" si="1"/>
        <v>6.25E-2</v>
      </c>
      <c r="G33" s="152" t="s">
        <v>50</v>
      </c>
      <c r="H33" s="113">
        <v>0.5</v>
      </c>
      <c r="I33" s="126">
        <v>17</v>
      </c>
      <c r="J33" s="137">
        <v>2007</v>
      </c>
      <c r="K33" s="90" t="s">
        <v>9</v>
      </c>
    </row>
    <row r="34" spans="1:11" ht="20.25" customHeight="1" x14ac:dyDescent="0.3">
      <c r="B34" s="2" t="s">
        <v>54</v>
      </c>
      <c r="C34" s="154" t="s">
        <v>58</v>
      </c>
      <c r="D34" s="1" t="s">
        <v>53</v>
      </c>
      <c r="E34" s="1"/>
      <c r="F34" s="1"/>
    </row>
    <row r="35" spans="1:11" x14ac:dyDescent="0.3">
      <c r="C35" s="209"/>
    </row>
  </sheetData>
  <mergeCells count="13">
    <mergeCell ref="J3:K3"/>
    <mergeCell ref="A3:B3"/>
    <mergeCell ref="E8:G8"/>
    <mergeCell ref="F6:G6"/>
    <mergeCell ref="E24:G24"/>
    <mergeCell ref="A33:B33"/>
    <mergeCell ref="E16:G16"/>
    <mergeCell ref="E4:G4"/>
    <mergeCell ref="E10:G10"/>
    <mergeCell ref="J32:K32"/>
    <mergeCell ref="E26:G26"/>
    <mergeCell ref="E30:G30"/>
    <mergeCell ref="A32:B32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B2"/>
    </sheetView>
  </sheetViews>
  <sheetFormatPr defaultColWidth="9.109375" defaultRowHeight="14.4" x14ac:dyDescent="0.3"/>
  <cols>
    <col min="1" max="1" width="8.33203125" style="1" customWidth="1"/>
    <col min="2" max="2" width="7.33203125" style="1" customWidth="1"/>
    <col min="3" max="3" width="9.109375" style="1" customWidth="1"/>
    <col min="4" max="4" width="7.33203125" style="1" customWidth="1"/>
    <col min="5" max="5" width="7.33203125" style="3" customWidth="1"/>
    <col min="6" max="6" width="7.6640625" style="3" customWidth="1"/>
    <col min="7" max="7" width="17.6640625" style="1" bestFit="1" customWidth="1"/>
    <col min="8" max="8" width="5.5546875" style="1" bestFit="1" customWidth="1"/>
    <col min="9" max="9" width="3.6640625" style="1" customWidth="1"/>
    <col min="10" max="10" width="8.33203125" style="1" customWidth="1"/>
    <col min="11" max="11" width="7.33203125" style="1" customWidth="1"/>
    <col min="12" max="16384" width="9.109375" style="1"/>
  </cols>
  <sheetData>
    <row r="1" spans="1:11" ht="36.75" customHeight="1" x14ac:dyDescent="0.3">
      <c r="A1" s="80" t="s">
        <v>57</v>
      </c>
      <c r="B1" s="80"/>
      <c r="C1" s="80"/>
      <c r="D1" s="80"/>
      <c r="E1" s="80"/>
      <c r="F1" s="80"/>
    </row>
    <row r="2" spans="1:11" ht="19.5" customHeight="1" x14ac:dyDescent="0.3">
      <c r="A2" s="225" t="s">
        <v>44</v>
      </c>
      <c r="B2" s="226"/>
      <c r="C2" s="81"/>
      <c r="D2" s="125" t="s">
        <v>13</v>
      </c>
      <c r="E2" s="123" t="s">
        <v>14</v>
      </c>
      <c r="F2" s="124" t="s">
        <v>17</v>
      </c>
      <c r="G2" s="82"/>
      <c r="H2" s="82"/>
      <c r="I2" s="173" t="s">
        <v>69</v>
      </c>
    </row>
    <row r="3" spans="1:11" ht="26.1" customHeight="1" x14ac:dyDescent="0.3">
      <c r="A3" s="135" t="s">
        <v>0</v>
      </c>
      <c r="B3" s="136" t="s">
        <v>8</v>
      </c>
      <c r="C3" s="94" t="s">
        <v>55</v>
      </c>
      <c r="D3" s="95">
        <v>0.6875</v>
      </c>
      <c r="E3" s="96">
        <v>0.73958333333333337</v>
      </c>
      <c r="F3" s="97">
        <f t="shared" ref="F3:F7" si="0">E3-D3</f>
        <v>5.208333333333337E-2</v>
      </c>
      <c r="G3" s="143" t="s">
        <v>50</v>
      </c>
      <c r="H3" s="98">
        <v>0.64583333333333337</v>
      </c>
      <c r="I3" s="126">
        <v>1</v>
      </c>
      <c r="J3" s="135"/>
      <c r="K3" s="136"/>
    </row>
    <row r="4" spans="1:11" ht="26.1" customHeight="1" x14ac:dyDescent="0.3">
      <c r="A4" s="138" t="s">
        <v>2</v>
      </c>
      <c r="B4" s="139" t="s">
        <v>8</v>
      </c>
      <c r="C4" s="99" t="s">
        <v>16</v>
      </c>
      <c r="D4" s="100">
        <v>0.73958333333333337</v>
      </c>
      <c r="E4" s="101">
        <v>0.79166666666666663</v>
      </c>
      <c r="F4" s="102">
        <f t="shared" si="0"/>
        <v>5.2083333333333259E-2</v>
      </c>
      <c r="G4" s="144" t="s">
        <v>50</v>
      </c>
      <c r="H4" s="103"/>
      <c r="I4" s="126">
        <v>2</v>
      </c>
      <c r="J4" s="138"/>
      <c r="K4" s="139"/>
    </row>
    <row r="5" spans="1:11" ht="26.1" customHeight="1" x14ac:dyDescent="0.3">
      <c r="A5" s="138">
        <v>2001</v>
      </c>
      <c r="B5" s="139" t="s">
        <v>8</v>
      </c>
      <c r="C5" s="99"/>
      <c r="D5" s="100">
        <v>0.79166666666666663</v>
      </c>
      <c r="E5" s="101">
        <v>0.84375</v>
      </c>
      <c r="F5" s="102">
        <f t="shared" si="0"/>
        <v>5.208333333333337E-2</v>
      </c>
      <c r="G5" s="144" t="s">
        <v>50</v>
      </c>
      <c r="H5" s="103"/>
      <c r="I5" s="126">
        <v>3</v>
      </c>
      <c r="J5" s="138"/>
      <c r="K5" s="139"/>
    </row>
    <row r="6" spans="1:11" ht="26.1" customHeight="1" x14ac:dyDescent="0.3">
      <c r="A6" s="140" t="s">
        <v>65</v>
      </c>
      <c r="B6" s="91" t="s">
        <v>4</v>
      </c>
      <c r="C6" s="104">
        <f>E6-D3</f>
        <v>0.22916666666666663</v>
      </c>
      <c r="D6" s="105">
        <v>0.84375</v>
      </c>
      <c r="E6" s="106">
        <v>0.91666666666666663</v>
      </c>
      <c r="F6" s="107">
        <f t="shared" si="0"/>
        <v>7.291666666666663E-2</v>
      </c>
      <c r="G6" s="145" t="s">
        <v>50</v>
      </c>
      <c r="H6" s="108">
        <v>0.91666666666666663</v>
      </c>
      <c r="I6" s="126">
        <v>4</v>
      </c>
      <c r="J6" s="140"/>
      <c r="K6" s="91"/>
    </row>
    <row r="7" spans="1:11" ht="26.1" customHeight="1" x14ac:dyDescent="0.3">
      <c r="A7" s="138">
        <v>2004</v>
      </c>
      <c r="B7" s="139" t="s">
        <v>9</v>
      </c>
      <c r="C7" s="114" t="s">
        <v>11</v>
      </c>
      <c r="D7" s="95">
        <v>0.65625</v>
      </c>
      <c r="E7" s="96">
        <v>0.72916666666666663</v>
      </c>
      <c r="F7" s="97">
        <f t="shared" si="0"/>
        <v>7.291666666666663E-2</v>
      </c>
      <c r="G7" s="143" t="s">
        <v>51</v>
      </c>
      <c r="H7" s="98">
        <v>0.66666666666666663</v>
      </c>
      <c r="I7" s="126">
        <v>5</v>
      </c>
      <c r="J7" s="138"/>
      <c r="K7" s="139"/>
    </row>
    <row r="8" spans="1:11" ht="26.1" customHeight="1" x14ac:dyDescent="0.3">
      <c r="A8" s="137">
        <v>2006</v>
      </c>
      <c r="B8" s="90" t="s">
        <v>9</v>
      </c>
      <c r="C8" s="99" t="s">
        <v>16</v>
      </c>
      <c r="D8" s="100">
        <v>0.72916666666666663</v>
      </c>
      <c r="E8" s="101">
        <v>0.77083333333333337</v>
      </c>
      <c r="F8" s="102">
        <f t="shared" ref="F8:F19" si="1">E8-D8</f>
        <v>4.1666666666666741E-2</v>
      </c>
      <c r="G8" s="144" t="s">
        <v>51</v>
      </c>
      <c r="H8" s="103"/>
      <c r="I8" s="126">
        <v>6</v>
      </c>
      <c r="J8" s="137"/>
      <c r="K8" s="90"/>
    </row>
    <row r="9" spans="1:11" ht="26.1" customHeight="1" x14ac:dyDescent="0.3">
      <c r="A9" s="141">
        <v>2002</v>
      </c>
      <c r="B9" s="142" t="s">
        <v>9</v>
      </c>
      <c r="C9" s="109">
        <f>E9-D7</f>
        <v>0.17708333333333337</v>
      </c>
      <c r="D9" s="110">
        <v>0.77083333333333337</v>
      </c>
      <c r="E9" s="111">
        <v>0.83333333333333337</v>
      </c>
      <c r="F9" s="112">
        <f t="shared" si="1"/>
        <v>6.25E-2</v>
      </c>
      <c r="G9" s="146" t="s">
        <v>51</v>
      </c>
      <c r="H9" s="113">
        <v>0.83333333333333337</v>
      </c>
      <c r="I9" s="126">
        <v>7</v>
      </c>
      <c r="J9" s="141"/>
      <c r="K9" s="142"/>
    </row>
    <row r="10" spans="1:11" ht="26.1" customHeight="1" x14ac:dyDescent="0.3">
      <c r="A10" s="135">
        <v>2003</v>
      </c>
      <c r="B10" s="136" t="s">
        <v>9</v>
      </c>
      <c r="C10" s="115" t="s">
        <v>11</v>
      </c>
      <c r="D10" s="116">
        <v>0.65625</v>
      </c>
      <c r="E10" s="117">
        <v>0.72916666666666663</v>
      </c>
      <c r="F10" s="118">
        <f t="shared" si="1"/>
        <v>7.291666666666663E-2</v>
      </c>
      <c r="G10" s="147" t="s">
        <v>50</v>
      </c>
      <c r="H10" s="119">
        <v>0.65625</v>
      </c>
      <c r="I10" s="126">
        <v>8</v>
      </c>
      <c r="J10" s="135"/>
      <c r="K10" s="136"/>
    </row>
    <row r="11" spans="1:11" ht="26.1" customHeight="1" x14ac:dyDescent="0.3">
      <c r="A11" s="137">
        <v>2005</v>
      </c>
      <c r="B11" s="90" t="s">
        <v>9</v>
      </c>
      <c r="C11" s="120" t="s">
        <v>52</v>
      </c>
      <c r="D11" s="116">
        <v>0.72916666666666663</v>
      </c>
      <c r="E11" s="117">
        <v>0.79166666666666663</v>
      </c>
      <c r="F11" s="118">
        <f t="shared" si="1"/>
        <v>6.25E-2</v>
      </c>
      <c r="G11" s="148" t="s">
        <v>50</v>
      </c>
      <c r="H11" s="121"/>
      <c r="I11" s="126">
        <v>9</v>
      </c>
      <c r="J11" s="137"/>
      <c r="K11" s="90"/>
    </row>
    <row r="12" spans="1:11" ht="26.1" customHeight="1" x14ac:dyDescent="0.3">
      <c r="A12" s="137">
        <v>2001</v>
      </c>
      <c r="B12" s="90" t="s">
        <v>9</v>
      </c>
      <c r="C12" s="120"/>
      <c r="D12" s="116">
        <v>0.79166666666666663</v>
      </c>
      <c r="E12" s="117">
        <v>0.85416666666666663</v>
      </c>
      <c r="F12" s="118">
        <f t="shared" si="1"/>
        <v>6.25E-2</v>
      </c>
      <c r="G12" s="148" t="s">
        <v>50</v>
      </c>
      <c r="H12" s="121"/>
      <c r="I12" s="126">
        <v>10</v>
      </c>
      <c r="J12" s="137"/>
      <c r="K12" s="90"/>
    </row>
    <row r="13" spans="1:11" ht="26.1" customHeight="1" x14ac:dyDescent="0.3">
      <c r="A13" s="171" t="s">
        <v>66</v>
      </c>
      <c r="B13" s="91"/>
      <c r="C13" s="122">
        <f>E13-D10</f>
        <v>0.26041666666666663</v>
      </c>
      <c r="D13" s="116">
        <v>0.83333333333333337</v>
      </c>
      <c r="E13" s="117">
        <v>0.91666666666666663</v>
      </c>
      <c r="F13" s="118">
        <f t="shared" si="1"/>
        <v>8.3333333333333259E-2</v>
      </c>
      <c r="G13" s="148" t="s">
        <v>50</v>
      </c>
      <c r="H13" s="121">
        <v>0.91666666666666663</v>
      </c>
      <c r="I13" s="126">
        <v>11</v>
      </c>
      <c r="J13" s="171"/>
      <c r="K13" s="91"/>
    </row>
    <row r="14" spans="1:11" ht="26.1" customHeight="1" x14ac:dyDescent="0.3">
      <c r="A14" s="138">
        <v>2006</v>
      </c>
      <c r="B14" s="139" t="s">
        <v>1</v>
      </c>
      <c r="C14" s="114" t="s">
        <v>12</v>
      </c>
      <c r="D14" s="95">
        <v>0.375</v>
      </c>
      <c r="E14" s="96">
        <v>0.42708333333333331</v>
      </c>
      <c r="F14" s="97">
        <f t="shared" si="1"/>
        <v>5.2083333333333315E-2</v>
      </c>
      <c r="G14" s="149" t="s">
        <v>51</v>
      </c>
      <c r="H14" s="98">
        <v>0.33333333333333331</v>
      </c>
      <c r="I14" s="126">
        <v>12</v>
      </c>
      <c r="J14" s="138"/>
      <c r="K14" s="139"/>
    </row>
    <row r="15" spans="1:11" ht="26.1" customHeight="1" x14ac:dyDescent="0.3">
      <c r="A15" s="137">
        <v>2008</v>
      </c>
      <c r="B15" s="90" t="s">
        <v>9</v>
      </c>
      <c r="C15" s="99" t="s">
        <v>16</v>
      </c>
      <c r="D15" s="100">
        <v>0.42708333333333331</v>
      </c>
      <c r="E15" s="101">
        <v>0.47916666666666669</v>
      </c>
      <c r="F15" s="102">
        <f t="shared" si="1"/>
        <v>5.208333333333337E-2</v>
      </c>
      <c r="G15" s="150" t="s">
        <v>51</v>
      </c>
      <c r="H15" s="103"/>
      <c r="I15" s="126">
        <v>13</v>
      </c>
      <c r="J15" s="137"/>
      <c r="K15" s="90"/>
    </row>
    <row r="16" spans="1:11" ht="26.1" customHeight="1" x14ac:dyDescent="0.3">
      <c r="A16" s="137" t="s">
        <v>67</v>
      </c>
      <c r="B16" s="172">
        <v>2010</v>
      </c>
      <c r="C16" s="99"/>
      <c r="D16" s="100">
        <v>0.47916666666666669</v>
      </c>
      <c r="E16" s="101">
        <v>0.53125</v>
      </c>
      <c r="F16" s="102">
        <f t="shared" si="1"/>
        <v>5.2083333333333315E-2</v>
      </c>
      <c r="G16" s="151" t="s">
        <v>51</v>
      </c>
      <c r="H16" s="103"/>
      <c r="I16" s="126">
        <v>14</v>
      </c>
      <c r="J16" s="137"/>
      <c r="K16" s="172"/>
    </row>
    <row r="17" spans="1:11" ht="26.1" customHeight="1" x14ac:dyDescent="0.3">
      <c r="A17" s="141" t="s">
        <v>3</v>
      </c>
      <c r="B17" s="142" t="s">
        <v>6</v>
      </c>
      <c r="C17" s="109">
        <f>E17-D14</f>
        <v>0.20833333333333337</v>
      </c>
      <c r="D17" s="110">
        <v>0.53125</v>
      </c>
      <c r="E17" s="111">
        <v>0.58333333333333337</v>
      </c>
      <c r="F17" s="112">
        <f t="shared" si="1"/>
        <v>5.208333333333337E-2</v>
      </c>
      <c r="G17" s="146" t="s">
        <v>51</v>
      </c>
      <c r="H17" s="113">
        <v>0.54166666666666663</v>
      </c>
      <c r="I17" s="126">
        <v>15</v>
      </c>
      <c r="J17" s="141"/>
      <c r="K17" s="142"/>
    </row>
    <row r="18" spans="1:11" ht="26.1" customHeight="1" x14ac:dyDescent="0.3">
      <c r="A18" s="221" t="s">
        <v>68</v>
      </c>
      <c r="B18" s="222"/>
      <c r="C18" s="114" t="s">
        <v>43</v>
      </c>
      <c r="D18" s="95">
        <v>0.375</v>
      </c>
      <c r="E18" s="96">
        <v>0.4375</v>
      </c>
      <c r="F18" s="97">
        <f t="shared" si="1"/>
        <v>6.25E-2</v>
      </c>
      <c r="G18" s="143" t="s">
        <v>50</v>
      </c>
      <c r="H18" s="98">
        <v>0.375</v>
      </c>
      <c r="I18" s="126">
        <v>16</v>
      </c>
      <c r="J18" s="221"/>
      <c r="K18" s="222"/>
    </row>
    <row r="19" spans="1:11" ht="26.1" customHeight="1" x14ac:dyDescent="0.3">
      <c r="A19" s="137">
        <v>2007</v>
      </c>
      <c r="B19" s="90" t="s">
        <v>9</v>
      </c>
      <c r="C19" s="109">
        <f>E19-D18</f>
        <v>0.125</v>
      </c>
      <c r="D19" s="110">
        <v>0.4375</v>
      </c>
      <c r="E19" s="111">
        <v>0.5</v>
      </c>
      <c r="F19" s="112">
        <f t="shared" si="1"/>
        <v>6.25E-2</v>
      </c>
      <c r="G19" s="152" t="s">
        <v>50</v>
      </c>
      <c r="H19" s="113">
        <v>0.5</v>
      </c>
      <c r="I19" s="126">
        <v>17</v>
      </c>
      <c r="J19" s="137"/>
      <c r="K19" s="90"/>
    </row>
    <row r="20" spans="1:11" ht="26.1" customHeight="1" x14ac:dyDescent="0.3">
      <c r="B20" s="2" t="s">
        <v>54</v>
      </c>
      <c r="C20" s="154" t="s">
        <v>58</v>
      </c>
      <c r="D20" s="1" t="s">
        <v>53</v>
      </c>
      <c r="E20" s="1"/>
      <c r="F20" s="1"/>
    </row>
    <row r="21" spans="1:11" x14ac:dyDescent="0.3">
      <c r="C21" s="89"/>
    </row>
  </sheetData>
  <mergeCells count="3">
    <mergeCell ref="A18:B18"/>
    <mergeCell ref="J18:K18"/>
    <mergeCell ref="A2:B2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18" sqref="H18"/>
    </sheetView>
  </sheetViews>
  <sheetFormatPr defaultColWidth="9.109375" defaultRowHeight="14.4" x14ac:dyDescent="0.3"/>
  <cols>
    <col min="1" max="1" width="7.6640625" style="2" customWidth="1"/>
    <col min="2" max="2" width="8.33203125" style="2" customWidth="1"/>
    <col min="3" max="3" width="9.44140625" style="1" customWidth="1"/>
    <col min="4" max="4" width="7.6640625" style="1" customWidth="1"/>
    <col min="5" max="5" width="9.5546875" style="1" customWidth="1"/>
    <col min="6" max="6" width="7.6640625" style="1" customWidth="1"/>
    <col min="7" max="7" width="6.6640625" style="1" customWidth="1"/>
    <col min="8" max="9" width="6.6640625" style="3" customWidth="1"/>
    <col min="10" max="10" width="15.33203125" style="76" customWidth="1"/>
    <col min="11" max="16384" width="9.109375" style="1"/>
  </cols>
  <sheetData>
    <row r="1" spans="1:9" ht="36.75" customHeight="1" x14ac:dyDescent="0.3">
      <c r="A1" s="16" t="s">
        <v>15</v>
      </c>
      <c r="E1" s="240" t="s">
        <v>56</v>
      </c>
      <c r="F1" s="240"/>
      <c r="G1" s="240"/>
      <c r="H1" s="240"/>
      <c r="I1" s="240"/>
    </row>
    <row r="2" spans="1:9" ht="84" customHeight="1" x14ac:dyDescent="0.3">
      <c r="A2" s="237" t="s">
        <v>46</v>
      </c>
      <c r="B2" s="238"/>
      <c r="C2" s="53" t="s">
        <v>48</v>
      </c>
      <c r="D2" s="8"/>
      <c r="E2" s="30" t="s">
        <v>44</v>
      </c>
      <c r="F2" s="4"/>
      <c r="G2" s="5" t="s">
        <v>13</v>
      </c>
      <c r="H2" s="9" t="s">
        <v>14</v>
      </c>
      <c r="I2" s="51" t="s">
        <v>17</v>
      </c>
    </row>
    <row r="3" spans="1:9" x14ac:dyDescent="0.3">
      <c r="A3" s="17" t="s">
        <v>47</v>
      </c>
      <c r="B3" s="18" t="s">
        <v>1</v>
      </c>
      <c r="C3" s="21">
        <v>12</v>
      </c>
      <c r="D3" s="54">
        <v>1</v>
      </c>
      <c r="E3" s="40"/>
      <c r="F3" s="47" t="s">
        <v>10</v>
      </c>
      <c r="G3" s="38">
        <v>0.64583333333333337</v>
      </c>
      <c r="H3" s="39">
        <v>0.70833333333333337</v>
      </c>
      <c r="I3" s="48">
        <f t="shared" ref="I3:I5" si="0">H3-G3</f>
        <v>6.25E-2</v>
      </c>
    </row>
    <row r="4" spans="1:9" x14ac:dyDescent="0.3">
      <c r="A4" s="17" t="s">
        <v>0</v>
      </c>
      <c r="B4" s="18" t="s">
        <v>8</v>
      </c>
      <c r="C4" s="21">
        <v>13</v>
      </c>
      <c r="D4" s="54">
        <v>2</v>
      </c>
      <c r="E4" s="36"/>
      <c r="F4" s="46" t="s">
        <v>16</v>
      </c>
      <c r="G4" s="33">
        <v>0.70833333333333337</v>
      </c>
      <c r="H4" s="34">
        <v>0.75</v>
      </c>
      <c r="I4" s="49">
        <f t="shared" si="0"/>
        <v>4.166666666666663E-2</v>
      </c>
    </row>
    <row r="5" spans="1:9" x14ac:dyDescent="0.3">
      <c r="A5" s="17">
        <v>2007</v>
      </c>
      <c r="B5" s="18" t="s">
        <v>9</v>
      </c>
      <c r="C5" s="21">
        <v>16</v>
      </c>
      <c r="D5" s="54">
        <v>3</v>
      </c>
      <c r="E5" s="32"/>
      <c r="F5" s="46"/>
      <c r="G5" s="33">
        <v>0.75</v>
      </c>
      <c r="H5" s="34">
        <v>0.80555555555555547</v>
      </c>
      <c r="I5" s="49">
        <f t="shared" si="0"/>
        <v>5.5555555555555469E-2</v>
      </c>
    </row>
    <row r="6" spans="1:9" x14ac:dyDescent="0.3">
      <c r="A6" s="17">
        <v>2006</v>
      </c>
      <c r="B6" s="18" t="s">
        <v>9</v>
      </c>
      <c r="C6" s="21">
        <v>16</v>
      </c>
      <c r="D6" s="54">
        <v>4</v>
      </c>
      <c r="E6" s="32"/>
      <c r="F6" s="46"/>
      <c r="G6" s="33">
        <v>0.80555555555555547</v>
      </c>
      <c r="H6" s="34">
        <v>0.86111111111111116</v>
      </c>
      <c r="I6" s="49">
        <f t="shared" ref="I6:I7" si="1">H6-G6</f>
        <v>5.5555555555555691E-2</v>
      </c>
    </row>
    <row r="7" spans="1:9" x14ac:dyDescent="0.3">
      <c r="A7" s="17">
        <v>2005</v>
      </c>
      <c r="B7" s="18" t="s">
        <v>9</v>
      </c>
      <c r="C7" s="21">
        <v>14</v>
      </c>
      <c r="D7" s="54">
        <v>5</v>
      </c>
      <c r="E7" s="32"/>
      <c r="F7" s="46"/>
      <c r="G7" s="42">
        <v>0.86111111111111116</v>
      </c>
      <c r="H7" s="43">
        <v>0.91666666666666663</v>
      </c>
      <c r="I7" s="50">
        <f t="shared" si="1"/>
        <v>5.5555555555555469E-2</v>
      </c>
    </row>
    <row r="8" spans="1:9" x14ac:dyDescent="0.3">
      <c r="A8" s="17">
        <v>2004</v>
      </c>
      <c r="B8" s="18" t="s">
        <v>9</v>
      </c>
      <c r="C8" s="21">
        <v>14</v>
      </c>
      <c r="D8" s="54">
        <v>6</v>
      </c>
      <c r="E8" s="32"/>
      <c r="F8" s="44" t="s">
        <v>11</v>
      </c>
      <c r="G8" s="33">
        <v>0.63194444444444442</v>
      </c>
      <c r="H8" s="34">
        <v>0.69097222222222221</v>
      </c>
      <c r="I8" s="49">
        <f t="shared" ref="I8:I14" si="2">H8-G8</f>
        <v>5.902777777777779E-2</v>
      </c>
    </row>
    <row r="9" spans="1:9" x14ac:dyDescent="0.3">
      <c r="A9" s="17">
        <v>2003</v>
      </c>
      <c r="B9" s="18" t="s">
        <v>9</v>
      </c>
      <c r="C9" s="21">
        <v>16</v>
      </c>
      <c r="D9" s="54">
        <v>7</v>
      </c>
      <c r="E9" s="32"/>
      <c r="F9" s="46" t="s">
        <v>16</v>
      </c>
      <c r="G9" s="33">
        <v>0.69097222222222221</v>
      </c>
      <c r="H9" s="34">
        <v>0.73611111111111116</v>
      </c>
      <c r="I9" s="49">
        <f t="shared" si="2"/>
        <v>4.5138888888888951E-2</v>
      </c>
    </row>
    <row r="10" spans="1:9" x14ac:dyDescent="0.3">
      <c r="A10" s="17" t="s">
        <v>2</v>
      </c>
      <c r="B10" s="18" t="s">
        <v>8</v>
      </c>
      <c r="C10" s="21">
        <v>12</v>
      </c>
      <c r="D10" s="54">
        <v>8</v>
      </c>
      <c r="E10" s="32"/>
      <c r="F10" s="46"/>
      <c r="G10" s="33">
        <v>0.73611111111111116</v>
      </c>
      <c r="H10" s="34">
        <v>0.78125</v>
      </c>
      <c r="I10" s="49">
        <f t="shared" si="2"/>
        <v>4.513888888888884E-2</v>
      </c>
    </row>
    <row r="11" spans="1:9" x14ac:dyDescent="0.3">
      <c r="A11" s="17">
        <v>2002</v>
      </c>
      <c r="B11" s="18" t="s">
        <v>9</v>
      </c>
      <c r="C11" s="21">
        <v>13</v>
      </c>
      <c r="D11" s="54">
        <v>9</v>
      </c>
      <c r="E11" s="32"/>
      <c r="G11" s="127">
        <v>0.78125</v>
      </c>
      <c r="H11" s="128">
        <v>0.82291666666666663</v>
      </c>
      <c r="I11" s="49">
        <f t="shared" si="2"/>
        <v>4.166666666666663E-2</v>
      </c>
    </row>
    <row r="12" spans="1:9" x14ac:dyDescent="0.3">
      <c r="A12" s="17">
        <v>2001</v>
      </c>
      <c r="B12" s="18" t="s">
        <v>8</v>
      </c>
      <c r="C12" s="21">
        <v>14</v>
      </c>
      <c r="D12" s="54">
        <v>10</v>
      </c>
      <c r="E12" s="37"/>
      <c r="F12" s="44" t="s">
        <v>12</v>
      </c>
      <c r="G12" s="38">
        <v>0.375</v>
      </c>
      <c r="H12" s="39">
        <v>0.43055555555555558</v>
      </c>
      <c r="I12" s="48">
        <f t="shared" si="2"/>
        <v>5.555555555555558E-2</v>
      </c>
    </row>
    <row r="13" spans="1:9" x14ac:dyDescent="0.3">
      <c r="A13" s="17">
        <v>2001</v>
      </c>
      <c r="B13" s="18" t="s">
        <v>9</v>
      </c>
      <c r="C13" s="21">
        <v>19</v>
      </c>
      <c r="D13" s="54">
        <v>11</v>
      </c>
      <c r="E13" s="35"/>
      <c r="F13" s="46" t="s">
        <v>16</v>
      </c>
      <c r="G13" s="33">
        <v>0.43055555555555558</v>
      </c>
      <c r="H13" s="34">
        <v>0.47916666666666669</v>
      </c>
      <c r="I13" s="49">
        <f t="shared" si="2"/>
        <v>4.8611111111111105E-2</v>
      </c>
    </row>
    <row r="14" spans="1:9" ht="15" thickBot="1" x14ac:dyDescent="0.35">
      <c r="A14" s="23">
        <v>1999</v>
      </c>
      <c r="B14" s="24" t="s">
        <v>9</v>
      </c>
      <c r="C14" s="25">
        <v>20</v>
      </c>
      <c r="D14" s="54">
        <v>12</v>
      </c>
      <c r="E14" s="36"/>
      <c r="F14" s="46"/>
      <c r="G14" s="33">
        <v>0.47916666666666669</v>
      </c>
      <c r="H14" s="34">
        <v>0.53125</v>
      </c>
      <c r="I14" s="49">
        <f t="shared" si="2"/>
        <v>5.2083333333333315E-2</v>
      </c>
    </row>
    <row r="15" spans="1:9" x14ac:dyDescent="0.3">
      <c r="A15" s="28" t="s">
        <v>4</v>
      </c>
      <c r="B15" s="29" t="s">
        <v>7</v>
      </c>
      <c r="C15" s="27">
        <v>29</v>
      </c>
      <c r="D15" s="54">
        <v>13</v>
      </c>
      <c r="E15" s="41"/>
      <c r="F15" s="44" t="s">
        <v>43</v>
      </c>
      <c r="G15" s="38">
        <v>0.375</v>
      </c>
      <c r="H15" s="39">
        <v>0.4375</v>
      </c>
      <c r="I15" s="48">
        <f t="shared" ref="I15:I16" si="3">H15-G15</f>
        <v>6.25E-2</v>
      </c>
    </row>
    <row r="16" spans="1:9" x14ac:dyDescent="0.3">
      <c r="A16" s="17" t="s">
        <v>3</v>
      </c>
      <c r="B16" s="18" t="s">
        <v>5</v>
      </c>
      <c r="C16" s="21">
        <v>16</v>
      </c>
      <c r="D16" s="54">
        <v>14</v>
      </c>
      <c r="E16" s="37"/>
      <c r="F16" s="45" t="s">
        <v>16</v>
      </c>
      <c r="G16" s="42">
        <v>0.4375</v>
      </c>
      <c r="H16" s="43">
        <v>0.5</v>
      </c>
      <c r="I16" s="50">
        <f t="shared" si="3"/>
        <v>6.25E-2</v>
      </c>
    </row>
    <row r="17" spans="1:9" x14ac:dyDescent="0.3">
      <c r="A17" s="19" t="s">
        <v>3</v>
      </c>
      <c r="B17" s="20" t="s">
        <v>6</v>
      </c>
      <c r="C17" s="22" t="s">
        <v>45</v>
      </c>
      <c r="D17" s="54">
        <v>15</v>
      </c>
      <c r="E17" s="130"/>
      <c r="F17" s="31"/>
      <c r="G17" s="31"/>
    </row>
    <row r="18" spans="1:9" x14ac:dyDescent="0.3">
      <c r="E18" s="131"/>
      <c r="F18" s="129"/>
      <c r="G18" s="132" t="s">
        <v>53</v>
      </c>
      <c r="H18" s="133" t="s">
        <v>54</v>
      </c>
      <c r="I18" s="134">
        <f>SUM(I3:I16)</f>
        <v>0.74305555555555536</v>
      </c>
    </row>
    <row r="19" spans="1:9" ht="15" thickBot="1" x14ac:dyDescent="0.35">
      <c r="A19" s="241" t="s">
        <v>42</v>
      </c>
      <c r="B19" s="242"/>
      <c r="C19" s="26">
        <f>SUM(C2:C14)</f>
        <v>179</v>
      </c>
      <c r="D19" s="8"/>
      <c r="E19" s="31"/>
      <c r="F19" s="31"/>
      <c r="G19" s="31"/>
      <c r="H19" s="79"/>
      <c r="I19" s="79"/>
    </row>
    <row r="20" spans="1:9" ht="15" thickBot="1" x14ac:dyDescent="0.35">
      <c r="A20" s="241" t="s">
        <v>49</v>
      </c>
      <c r="B20" s="242"/>
      <c r="C20" s="153">
        <f>SUM(C15:C17)</f>
        <v>45</v>
      </c>
      <c r="D20" s="8"/>
      <c r="E20" s="77"/>
      <c r="F20" s="78"/>
      <c r="G20" s="52"/>
      <c r="H20" s="52"/>
      <c r="I20" s="52"/>
    </row>
    <row r="21" spans="1:9" x14ac:dyDescent="0.3">
      <c r="F21" s="7"/>
      <c r="G21" s="15"/>
      <c r="H21" s="15"/>
    </row>
    <row r="22" spans="1:9" x14ac:dyDescent="0.3">
      <c r="A22" s="239"/>
      <c r="B22" s="239"/>
      <c r="C22" s="239"/>
      <c r="D22" s="239"/>
      <c r="E22" s="14"/>
    </row>
    <row r="23" spans="1:9" ht="4.5" customHeight="1" x14ac:dyDescent="0.3">
      <c r="H23" s="1"/>
    </row>
    <row r="24" spans="1:9" ht="24.75" customHeight="1" x14ac:dyDescent="0.3">
      <c r="A24" s="10" t="s">
        <v>30</v>
      </c>
      <c r="B24" s="11" t="s">
        <v>28</v>
      </c>
      <c r="C24" s="11" t="s">
        <v>29</v>
      </c>
      <c r="D24" s="11" t="s">
        <v>31</v>
      </c>
      <c r="E24" s="12" t="s">
        <v>27</v>
      </c>
      <c r="F24" s="13"/>
      <c r="G24" s="5"/>
      <c r="H24" s="6"/>
    </row>
    <row r="25" spans="1:9" x14ac:dyDescent="0.3">
      <c r="A25" s="55" t="s">
        <v>19</v>
      </c>
      <c r="B25" s="56" t="s">
        <v>34</v>
      </c>
      <c r="C25" s="57" t="s">
        <v>26</v>
      </c>
      <c r="D25" s="56" t="s">
        <v>32</v>
      </c>
      <c r="E25" s="58" t="s">
        <v>33</v>
      </c>
      <c r="F25" s="59"/>
      <c r="G25" s="60"/>
      <c r="H25" s="61"/>
    </row>
    <row r="26" spans="1:9" x14ac:dyDescent="0.3">
      <c r="A26" s="62" t="s">
        <v>18</v>
      </c>
      <c r="B26" s="63" t="s">
        <v>35</v>
      </c>
      <c r="C26" s="64" t="s">
        <v>26</v>
      </c>
      <c r="D26" s="63" t="s">
        <v>20</v>
      </c>
      <c r="E26" s="65" t="s">
        <v>25</v>
      </c>
      <c r="F26" s="66"/>
      <c r="G26" s="67"/>
      <c r="H26" s="68"/>
    </row>
    <row r="27" spans="1:9" x14ac:dyDescent="0.3">
      <c r="A27" s="62" t="s">
        <v>18</v>
      </c>
      <c r="B27" s="63" t="s">
        <v>36</v>
      </c>
      <c r="C27" s="64" t="s">
        <v>26</v>
      </c>
      <c r="D27" s="63" t="s">
        <v>20</v>
      </c>
      <c r="E27" s="65" t="s">
        <v>25</v>
      </c>
      <c r="F27" s="66"/>
      <c r="G27" s="67"/>
      <c r="H27" s="68"/>
    </row>
    <row r="28" spans="1:9" x14ac:dyDescent="0.3">
      <c r="A28" s="62" t="s">
        <v>18</v>
      </c>
      <c r="B28" s="63" t="s">
        <v>37</v>
      </c>
      <c r="C28" s="64" t="s">
        <v>26</v>
      </c>
      <c r="D28" s="63" t="s">
        <v>20</v>
      </c>
      <c r="E28" s="65" t="s">
        <v>25</v>
      </c>
      <c r="F28" s="66"/>
      <c r="G28" s="67"/>
      <c r="H28" s="68"/>
    </row>
    <row r="29" spans="1:9" x14ac:dyDescent="0.3">
      <c r="A29" s="62" t="s">
        <v>18</v>
      </c>
      <c r="B29" s="63" t="s">
        <v>38</v>
      </c>
      <c r="C29" s="64" t="s">
        <v>26</v>
      </c>
      <c r="D29" s="63" t="s">
        <v>20</v>
      </c>
      <c r="E29" s="65" t="s">
        <v>25</v>
      </c>
      <c r="F29" s="66"/>
      <c r="G29" s="67"/>
      <c r="H29" s="68"/>
    </row>
    <row r="30" spans="1:9" x14ac:dyDescent="0.3">
      <c r="A30" s="62" t="s">
        <v>19</v>
      </c>
      <c r="B30" s="63" t="s">
        <v>39</v>
      </c>
      <c r="C30" s="64" t="s">
        <v>26</v>
      </c>
      <c r="D30" s="63" t="s">
        <v>21</v>
      </c>
      <c r="E30" s="65" t="s">
        <v>23</v>
      </c>
      <c r="F30" s="66"/>
      <c r="G30" s="67"/>
      <c r="H30" s="68"/>
    </row>
    <row r="31" spans="1:9" x14ac:dyDescent="0.3">
      <c r="A31" s="62" t="s">
        <v>18</v>
      </c>
      <c r="B31" s="63" t="s">
        <v>40</v>
      </c>
      <c r="C31" s="64" t="s">
        <v>26</v>
      </c>
      <c r="D31" s="63" t="s">
        <v>20</v>
      </c>
      <c r="E31" s="65" t="s">
        <v>23</v>
      </c>
      <c r="F31" s="66"/>
      <c r="G31" s="67"/>
      <c r="H31" s="68"/>
    </row>
    <row r="32" spans="1:9" x14ac:dyDescent="0.3">
      <c r="A32" s="69" t="s">
        <v>18</v>
      </c>
      <c r="B32" s="70" t="s">
        <v>41</v>
      </c>
      <c r="C32" s="71" t="s">
        <v>26</v>
      </c>
      <c r="D32" s="70" t="s">
        <v>22</v>
      </c>
      <c r="E32" s="72" t="s">
        <v>24</v>
      </c>
      <c r="F32" s="73"/>
      <c r="G32" s="74"/>
      <c r="H32" s="75"/>
    </row>
  </sheetData>
  <mergeCells count="5">
    <mergeCell ref="A2:B2"/>
    <mergeCell ref="A22:D22"/>
    <mergeCell ref="E1:I1"/>
    <mergeCell ref="A19:B19"/>
    <mergeCell ref="A20:B20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2016-17</vt:lpstr>
      <vt:lpstr>2015-16</vt:lpstr>
      <vt:lpstr>2014-15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Ruff-Hansen</dc:creator>
  <cp:lastModifiedBy>Preben Nilsson</cp:lastModifiedBy>
  <cp:lastPrinted>2016-05-20T15:50:11Z</cp:lastPrinted>
  <dcterms:created xsi:type="dcterms:W3CDTF">2014-01-09T15:15:45Z</dcterms:created>
  <dcterms:modified xsi:type="dcterms:W3CDTF">2016-06-06T20:46:00Z</dcterms:modified>
</cp:coreProperties>
</file>